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EFEITURA PRINCIPAL\ITAPOROROCA\2018\ESCOLA STA HELENA\"/>
    </mc:Choice>
  </mc:AlternateContent>
  <bookViews>
    <workbookView xWindow="0" yWindow="0" windowWidth="23040" windowHeight="9384"/>
  </bookViews>
  <sheets>
    <sheet name="Plan1" sheetId="1" r:id="rId1"/>
  </sheets>
  <definedNames>
    <definedName name="_xlnm.Print_Area" localSheetId="0">Plan1!$A$1:$K$33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F32" i="1"/>
  <c r="F31" i="1" l="1"/>
  <c r="F30" i="1"/>
  <c r="F24" i="1" l="1"/>
  <c r="G24" i="1" s="1"/>
  <c r="F23" i="1"/>
  <c r="G23" i="1" s="1"/>
  <c r="F22" i="1"/>
  <c r="G22" i="1" s="1"/>
  <c r="F21" i="1"/>
  <c r="G21" i="1" s="1"/>
  <c r="F20" i="1"/>
  <c r="G20" i="1" s="1"/>
  <c r="F13" i="1"/>
  <c r="G13" i="1" s="1"/>
  <c r="F14" i="1"/>
  <c r="G14" i="1" s="1"/>
  <c r="F10" i="1"/>
  <c r="G10" i="1" s="1"/>
  <c r="F11" i="1"/>
  <c r="G11" i="1" s="1"/>
  <c r="F12" i="1"/>
  <c r="G12" i="1" s="1"/>
  <c r="F9" i="1"/>
  <c r="G9" i="1" s="1"/>
  <c r="G25" i="1" l="1"/>
  <c r="G15" i="1"/>
</calcChain>
</file>

<file path=xl/sharedStrings.xml><?xml version="1.0" encoding="utf-8"?>
<sst xmlns="http://schemas.openxmlformats.org/spreadsheetml/2006/main" count="85" uniqueCount="51">
  <si>
    <t>ITEM</t>
  </si>
  <si>
    <t>QUANT. P.U.S/ BDI</t>
  </si>
  <si>
    <t>QUANT. P.U.C/ BDI</t>
  </si>
  <si>
    <t>DESCRIÇÃO SERVIÇO</t>
  </si>
  <si>
    <t>QUANT</t>
  </si>
  <si>
    <t>UNID</t>
  </si>
  <si>
    <t>P.PARCIAL</t>
  </si>
  <si>
    <t>1.0</t>
  </si>
  <si>
    <t>SERVIÇOS PREMILARES</t>
  </si>
  <si>
    <t>1.1</t>
  </si>
  <si>
    <t>1.2</t>
  </si>
  <si>
    <t>1.3</t>
  </si>
  <si>
    <t xml:space="preserve">ENTRADA DE ENERGIA ELÉTRICA AÉREA MONOFÁSICA 50A COM POSTE DE CONCRETO, INCLUSIVE CABEAMENTO, CAIXA DE PROTEÇÃO PARA MEDIDOR E ATERRAMENTO </t>
  </si>
  <si>
    <t>1.4</t>
  </si>
  <si>
    <t>unid</t>
  </si>
  <si>
    <t>m²</t>
  </si>
  <si>
    <t>EXECUÇÃO DE ESCRITÓRIO EM CANTEIRO DE OBRA EM ALVENARIA, NÃO INCLUSO MOBILIÁRIO E EQUIPAMENTOS (3,50 x 2,60 m)</t>
  </si>
  <si>
    <t>EXECUÇÃO DE ALMOXARIFADO EM CANTEIRO DE OBRA EM ALVENARIA, INCLUSO PRATELEIRA (10,00 x 4,00 m)</t>
  </si>
  <si>
    <t>BDI =</t>
  </si>
  <si>
    <t>EXECUÇÃO DE SANITÁRIO E VESTIÁRIO EM CANTEIRO DE OBRA EM ALVENARIA, NÃO INCLUSO MOBILIÁRIO: (2 X 2,00 X 1,50 m)</t>
  </si>
  <si>
    <t>1.5</t>
  </si>
  <si>
    <t>1.6</t>
  </si>
  <si>
    <t>74209/001</t>
  </si>
  <si>
    <t xml:space="preserve">PLACA DE OBRA EM CHAPA DE AÇO GALVANIZADA </t>
  </si>
  <si>
    <t>LIGAÇÃO PREDIAL DE ÁGUA EM MURETA DE CONCRETO, PROVISÓRIA OU DEFINITIVA, COM FORNECIMENTO DE MATERIAL INCLUSIVE MURETA E HIDRÔMETRO, REDE DM  25 mm</t>
  </si>
  <si>
    <t>TOTAL</t>
  </si>
  <si>
    <t>PLANILHA DE ESGOTAMENTO</t>
  </si>
  <si>
    <t>TANQUE SÉPTICO RETANGULAR, EM ALVENARIA COM BLOCOS DE CONCRETO, DIMENSÕES INTERNAS: 1,6 X 4,6 X 2,4 M, VOLUME ÚTIL: 14720 L (PARA 105 CONTRIBUINTES).</t>
  </si>
  <si>
    <t>FILTRO ANAERÓBIO RETANGULAR, EM ALVENARIA COM BLOCOS DE CONCRETO, DIMENSÕES INTERNAS: 1,6 X 5,6 X 1,67 M, VOLUME ÚTIL: 10752 L (PARA 103 CONTRIBUINTES</t>
  </si>
  <si>
    <t>2.0</t>
  </si>
  <si>
    <t>CAIXA DE GORDURA ESPECIAL (CAPACIDADE: 312 L - PARA ATÉ 146 PESSOAS SERVIDAS  PICO, RETANGULAR, EM ALVENARIA COM BLOCOS DE CONCRETO, DIMENSÕES INTERNAS = 0,4X1,2 M, ALTURA INTERNA</t>
  </si>
  <si>
    <t>3.0</t>
  </si>
  <si>
    <t>98109</t>
  </si>
  <si>
    <t>74166/001</t>
  </si>
  <si>
    <t>CAIXA DE INSPEÇÃO EM CONCRETO PRÉ-MOLDADO DN 60CM COM TAMPA H= 60CM -FORNECIMENTO E INSTALACAO</t>
  </si>
  <si>
    <t>4.0</t>
  </si>
  <si>
    <t>TUBO PVC, SERIE NORMAL, ESGOTO PREDIAL, DN 100 MM, FORNECIDO E INSTALADO EM RAMAL DE DESCARGA OU RAMAL DE ESGOTO SANITÁRIO</t>
  </si>
  <si>
    <t>m</t>
  </si>
  <si>
    <t>5.0</t>
  </si>
  <si>
    <t>ESTADO DA PARAÍBA</t>
  </si>
  <si>
    <t>PREFEITURA MUNICIPAL DE ITAPOROROCA</t>
  </si>
  <si>
    <t>CONSTRUÇÃO DO PRÉDIO DA ESCOLA MUNICIPAL DE ENSINO FUNDAMENTAL SANTA HELENA</t>
  </si>
  <si>
    <t>SINAPI JUNHO/2018</t>
  </si>
  <si>
    <t xml:space="preserve">PLANILHA DO MURO </t>
  </si>
  <si>
    <t>composição</t>
  </si>
  <si>
    <t>MURO EM ALVENARIA BLOCO CERÂMICO, E=0,09M, C/ALV DE PEDRA (35X60CM), PILARES (9X20CM) A CADA 3,0M, CINTAS INFERIOR E SUPERIOR (9X15CM) EM CONCRETO ARMADO FCK=20,0 MPA, C/CHAPISCO, REBOCO E PINT. HIDRACOR SOBRE ALVENARIA.</t>
  </si>
  <si>
    <t>GRADIL DE FERRO EM BARRA CHAT de ferro em barra chata de 2" x 1/4 " VERTICAIS ESPAÇADAS DE 10 CM, MONTANTE EM PERFIL QUADRADO DE 1" ESPAÇADO 3,00 M, BARRAS PARALELAS HORIZONTAIS DE 2' X 1/4", INCLUSIVE PORTÃO , MURETA H= 0,30 M EM ALVENARIA DE BLOCOS, ESPESSURA 9 CM, CHAPISCO E REBOCADA  INCLUSIVE PORTÕES</t>
  </si>
  <si>
    <t>PINTURA ESMALTE BRILHANTE (DUAS DEMÃOS) SÔBRE SUPERFÍCIE METÁLICA, INCLUSIVE PROTEÇÃO COM ZARCÃO (UMA DEMÃO)</t>
  </si>
  <si>
    <t>95468</t>
  </si>
  <si>
    <t>PLANILHA DE SERVIÇOS DIVERSOS</t>
  </si>
  <si>
    <t>CONSTRUÇÃO DE ESCOLA COM 06 SALAS DE 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</si>
</sst>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0" fontId="3" fillId="0" borderId="0" xfId="2" applyNumberFormat="1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43" fontId="3" fillId="0" borderId="1" xfId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43" fontId="4" fillId="0" borderId="1" xfId="0" applyNumberFormat="1" applyFont="1" applyBorder="1"/>
    <xf numFmtId="0" fontId="3" fillId="0" borderId="0" xfId="0" applyFont="1" applyAlignment="1"/>
    <xf numFmtId="0" fontId="4" fillId="0" borderId="1" xfId="0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/>
    </xf>
    <xf numFmtId="43" fontId="4" fillId="0" borderId="1" xfId="1" applyFont="1" applyBorder="1"/>
    <xf numFmtId="0" fontId="4" fillId="0" borderId="1" xfId="0" applyFont="1" applyBorder="1" applyAlignment="1">
      <alignment horizontal="center" vertical="center" wrapText="1"/>
    </xf>
    <xf numFmtId="4" fontId="0" fillId="0" borderId="1" xfId="0" applyNumberFormat="1" applyBorder="1"/>
    <xf numFmtId="0" fontId="5" fillId="0" borderId="0" xfId="0" applyFont="1" applyAlignment="1">
      <alignment horizontal="justify" vertical="center"/>
    </xf>
    <xf numFmtId="43" fontId="6" fillId="0" borderId="1" xfId="0" applyNumberFormat="1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sqref="A1:K33"/>
    </sheetView>
  </sheetViews>
  <sheetFormatPr defaultRowHeight="11.4" x14ac:dyDescent="0.2"/>
  <cols>
    <col min="1" max="1" width="8.88671875" style="4"/>
    <col min="2" max="2" width="62.33203125" style="4" customWidth="1"/>
    <col min="3" max="6" width="8.88671875" style="4"/>
    <col min="7" max="7" width="12.21875" style="4" customWidth="1"/>
    <col min="8" max="8" width="10.44140625" style="4" customWidth="1"/>
    <col min="9" max="16384" width="8.88671875" style="4"/>
  </cols>
  <sheetData>
    <row r="1" spans="1:11" x14ac:dyDescent="0.2">
      <c r="A1" s="30" t="s">
        <v>39</v>
      </c>
      <c r="B1" s="30"/>
      <c r="C1" s="30"/>
      <c r="D1" s="30"/>
      <c r="E1" s="30"/>
      <c r="F1" s="30"/>
      <c r="G1" s="30"/>
      <c r="H1" s="30"/>
      <c r="I1" s="5"/>
      <c r="J1" s="5"/>
      <c r="K1" s="21"/>
    </row>
    <row r="2" spans="1:11" x14ac:dyDescent="0.2">
      <c r="A2" s="30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21"/>
    </row>
    <row r="3" spans="1:11" x14ac:dyDescent="0.2">
      <c r="A3" s="30" t="s">
        <v>41</v>
      </c>
      <c r="B3" s="30"/>
      <c r="C3" s="30"/>
      <c r="D3" s="30"/>
      <c r="E3" s="30"/>
      <c r="F3" s="30"/>
      <c r="G3" s="30"/>
      <c r="H3" s="30"/>
      <c r="I3" s="30"/>
      <c r="J3" s="30"/>
      <c r="K3" s="21"/>
    </row>
    <row r="4" spans="1:11" x14ac:dyDescent="0.2">
      <c r="A4" s="30" t="s">
        <v>50</v>
      </c>
      <c r="B4" s="30"/>
      <c r="C4" s="30"/>
      <c r="D4" s="30"/>
      <c r="E4" s="30"/>
      <c r="F4" s="30"/>
      <c r="G4" s="30"/>
      <c r="H4" s="30"/>
      <c r="I4" s="30"/>
      <c r="J4" s="30"/>
      <c r="K4" s="21"/>
    </row>
    <row r="5" spans="1:11" ht="12" x14ac:dyDescent="0.25">
      <c r="A5" s="31" t="s">
        <v>49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x14ac:dyDescent="0.2">
      <c r="G6" s="6" t="s">
        <v>18</v>
      </c>
      <c r="H6" s="7">
        <v>0.25</v>
      </c>
    </row>
    <row r="7" spans="1:11" ht="36" x14ac:dyDescent="0.25">
      <c r="A7" s="18" t="s">
        <v>0</v>
      </c>
      <c r="B7" s="18" t="s">
        <v>3</v>
      </c>
      <c r="C7" s="18" t="s">
        <v>4</v>
      </c>
      <c r="D7" s="18" t="s">
        <v>5</v>
      </c>
      <c r="E7" s="22" t="s">
        <v>1</v>
      </c>
      <c r="F7" s="22" t="s">
        <v>2</v>
      </c>
      <c r="G7" s="18" t="s">
        <v>6</v>
      </c>
      <c r="H7" s="25" t="s">
        <v>42</v>
      </c>
    </row>
    <row r="8" spans="1:11" ht="12" x14ac:dyDescent="0.25">
      <c r="A8" s="9" t="s">
        <v>7</v>
      </c>
      <c r="B8" s="10" t="s">
        <v>8</v>
      </c>
      <c r="C8" s="11"/>
      <c r="D8" s="11"/>
      <c r="E8" s="11"/>
      <c r="F8" s="11"/>
      <c r="G8" s="11"/>
      <c r="H8" s="11"/>
    </row>
    <row r="9" spans="1:11" ht="25.2" customHeight="1" x14ac:dyDescent="0.2">
      <c r="A9" s="12" t="s">
        <v>9</v>
      </c>
      <c r="B9" s="16" t="s">
        <v>16</v>
      </c>
      <c r="C9" s="13">
        <v>9.1</v>
      </c>
      <c r="D9" s="14" t="s">
        <v>15</v>
      </c>
      <c r="E9" s="11">
        <v>692.22</v>
      </c>
      <c r="F9" s="15">
        <f>ROUND(E9*$H$6+E9,2)</f>
        <v>865.28</v>
      </c>
      <c r="G9" s="13">
        <f>ROUND(C9*F9,2)</f>
        <v>7874.05</v>
      </c>
      <c r="H9" s="14">
        <v>93206</v>
      </c>
    </row>
    <row r="10" spans="1:11" ht="25.2" customHeight="1" x14ac:dyDescent="0.2">
      <c r="A10" s="12" t="s">
        <v>10</v>
      </c>
      <c r="B10" s="16" t="s">
        <v>17</v>
      </c>
      <c r="C10" s="13">
        <v>40</v>
      </c>
      <c r="D10" s="14" t="s">
        <v>15</v>
      </c>
      <c r="E10" s="11">
        <v>555.55999999999995</v>
      </c>
      <c r="F10" s="15">
        <f t="shared" ref="F10:F14" si="0">ROUND(E10*$H$6+E10,2)</f>
        <v>694.45</v>
      </c>
      <c r="G10" s="13">
        <f t="shared" ref="G10:G14" si="1">ROUND(C10*F10,2)</f>
        <v>27778</v>
      </c>
      <c r="H10" s="14">
        <v>93209</v>
      </c>
    </row>
    <row r="11" spans="1:11" ht="25.2" customHeight="1" x14ac:dyDescent="0.2">
      <c r="A11" s="12" t="s">
        <v>11</v>
      </c>
      <c r="B11" s="16" t="s">
        <v>19</v>
      </c>
      <c r="C11" s="13">
        <v>6</v>
      </c>
      <c r="D11" s="14" t="s">
        <v>15</v>
      </c>
      <c r="E11" s="11">
        <v>633.23</v>
      </c>
      <c r="F11" s="15">
        <f t="shared" si="0"/>
        <v>791.54</v>
      </c>
      <c r="G11" s="13">
        <f t="shared" si="1"/>
        <v>4749.24</v>
      </c>
      <c r="H11" s="14">
        <v>93213</v>
      </c>
    </row>
    <row r="12" spans="1:11" ht="34.200000000000003" x14ac:dyDescent="0.2">
      <c r="A12" s="12" t="s">
        <v>13</v>
      </c>
      <c r="B12" s="16" t="s">
        <v>12</v>
      </c>
      <c r="C12" s="17">
        <v>1</v>
      </c>
      <c r="D12" s="14" t="s">
        <v>14</v>
      </c>
      <c r="E12" s="11">
        <v>940.69</v>
      </c>
      <c r="F12" s="15">
        <f t="shared" si="0"/>
        <v>1175.8599999999999</v>
      </c>
      <c r="G12" s="13">
        <f t="shared" si="1"/>
        <v>1175.8599999999999</v>
      </c>
      <c r="H12" s="14">
        <v>9540</v>
      </c>
    </row>
    <row r="13" spans="1:11" ht="34.200000000000003" x14ac:dyDescent="0.2">
      <c r="A13" s="12" t="s">
        <v>20</v>
      </c>
      <c r="B13" s="16" t="s">
        <v>24</v>
      </c>
      <c r="C13" s="17">
        <v>1</v>
      </c>
      <c r="D13" s="14" t="s">
        <v>14</v>
      </c>
      <c r="E13" s="11">
        <v>409.09</v>
      </c>
      <c r="F13" s="15">
        <f t="shared" si="0"/>
        <v>511.36</v>
      </c>
      <c r="G13" s="13">
        <f t="shared" si="1"/>
        <v>511.36</v>
      </c>
      <c r="H13" s="14">
        <v>6096</v>
      </c>
    </row>
    <row r="14" spans="1:11" x14ac:dyDescent="0.2">
      <c r="A14" s="8" t="s">
        <v>21</v>
      </c>
      <c r="B14" s="3" t="s">
        <v>23</v>
      </c>
      <c r="C14" s="17">
        <v>6</v>
      </c>
      <c r="D14" s="14" t="s">
        <v>15</v>
      </c>
      <c r="E14" s="11">
        <v>313.61</v>
      </c>
      <c r="F14" s="15">
        <f t="shared" si="0"/>
        <v>392.01</v>
      </c>
      <c r="G14" s="13">
        <f t="shared" si="1"/>
        <v>2352.06</v>
      </c>
      <c r="H14" s="14" t="s">
        <v>22</v>
      </c>
    </row>
    <row r="15" spans="1:11" ht="12" x14ac:dyDescent="0.25">
      <c r="A15" s="18"/>
      <c r="B15" s="19" t="s">
        <v>25</v>
      </c>
      <c r="C15" s="10"/>
      <c r="D15" s="10"/>
      <c r="E15" s="10"/>
      <c r="F15" s="10"/>
      <c r="G15" s="20">
        <f>SUM(G9:G14)</f>
        <v>44440.57</v>
      </c>
      <c r="H15" s="10"/>
    </row>
    <row r="17" spans="1:11" ht="12" x14ac:dyDescent="0.25">
      <c r="A17" s="29" t="s">
        <v>26</v>
      </c>
      <c r="B17" s="29"/>
      <c r="C17" s="29"/>
      <c r="D17" s="29"/>
      <c r="E17" s="29"/>
      <c r="F17" s="29"/>
      <c r="G17" s="29"/>
      <c r="H17" s="29"/>
      <c r="I17" s="21"/>
      <c r="J17" s="21"/>
      <c r="K17" s="21"/>
    </row>
    <row r="19" spans="1:11" ht="36" x14ac:dyDescent="0.25">
      <c r="A19" s="18" t="s">
        <v>0</v>
      </c>
      <c r="B19" s="18" t="s">
        <v>3</v>
      </c>
      <c r="C19" s="18" t="s">
        <v>4</v>
      </c>
      <c r="D19" s="18" t="s">
        <v>5</v>
      </c>
      <c r="E19" s="22" t="s">
        <v>1</v>
      </c>
      <c r="F19" s="22" t="s">
        <v>2</v>
      </c>
      <c r="G19" s="18" t="s">
        <v>6</v>
      </c>
      <c r="H19" s="25" t="s">
        <v>42</v>
      </c>
    </row>
    <row r="20" spans="1:11" ht="34.200000000000003" x14ac:dyDescent="0.2">
      <c r="A20" s="12" t="s">
        <v>7</v>
      </c>
      <c r="B20" s="16" t="s">
        <v>27</v>
      </c>
      <c r="C20" s="17">
        <v>1</v>
      </c>
      <c r="D20" s="14" t="s">
        <v>14</v>
      </c>
      <c r="E20" s="11">
        <v>7160.7</v>
      </c>
      <c r="F20" s="15">
        <f t="shared" ref="F20:F24" si="2">ROUND(E20*$H$6+E20,2)</f>
        <v>8950.8799999999992</v>
      </c>
      <c r="G20" s="13">
        <f t="shared" ref="G20:G24" si="3">ROUND(C20*F20,2)</f>
        <v>8950.8799999999992</v>
      </c>
      <c r="H20" s="14">
        <v>98087</v>
      </c>
    </row>
    <row r="21" spans="1:11" ht="43.2" x14ac:dyDescent="0.3">
      <c r="A21" s="12" t="s">
        <v>29</v>
      </c>
      <c r="B21" s="2" t="s">
        <v>28</v>
      </c>
      <c r="C21" s="17">
        <v>1</v>
      </c>
      <c r="D21" s="14" t="s">
        <v>14</v>
      </c>
      <c r="E21" s="26">
        <v>8752.94</v>
      </c>
      <c r="F21" s="13">
        <f t="shared" si="2"/>
        <v>10941.18</v>
      </c>
      <c r="G21" s="13">
        <f t="shared" si="3"/>
        <v>10941.18</v>
      </c>
      <c r="H21" s="23">
        <v>98093</v>
      </c>
    </row>
    <row r="22" spans="1:11" ht="34.200000000000003" x14ac:dyDescent="0.2">
      <c r="A22" s="12" t="s">
        <v>31</v>
      </c>
      <c r="B22" s="16" t="s">
        <v>30</v>
      </c>
      <c r="C22" s="17">
        <v>1</v>
      </c>
      <c r="D22" s="14" t="s">
        <v>14</v>
      </c>
      <c r="E22" s="11">
        <v>489.03</v>
      </c>
      <c r="F22" s="15">
        <f t="shared" si="2"/>
        <v>611.29</v>
      </c>
      <c r="G22" s="13">
        <f t="shared" si="3"/>
        <v>611.29</v>
      </c>
      <c r="H22" s="14" t="s">
        <v>32</v>
      </c>
    </row>
    <row r="23" spans="1:11" ht="28.8" x14ac:dyDescent="0.2">
      <c r="A23" s="12" t="s">
        <v>35</v>
      </c>
      <c r="B23" s="1" t="s">
        <v>34</v>
      </c>
      <c r="C23" s="17">
        <v>7</v>
      </c>
      <c r="D23" s="14" t="s">
        <v>14</v>
      </c>
      <c r="E23" s="17">
        <v>153.91</v>
      </c>
      <c r="F23" s="13">
        <f t="shared" si="2"/>
        <v>192.39</v>
      </c>
      <c r="G23" s="13">
        <f t="shared" si="3"/>
        <v>1346.73</v>
      </c>
      <c r="H23" s="23" t="s">
        <v>33</v>
      </c>
    </row>
    <row r="24" spans="1:11" ht="28.8" x14ac:dyDescent="0.2">
      <c r="A24" s="12" t="s">
        <v>38</v>
      </c>
      <c r="B24" s="1" t="s">
        <v>36</v>
      </c>
      <c r="C24" s="17">
        <v>55</v>
      </c>
      <c r="D24" s="14" t="s">
        <v>37</v>
      </c>
      <c r="E24" s="17">
        <v>31.28</v>
      </c>
      <c r="F24" s="13">
        <f t="shared" si="2"/>
        <v>39.1</v>
      </c>
      <c r="G24" s="13">
        <f t="shared" si="3"/>
        <v>2150.5</v>
      </c>
      <c r="H24" s="23">
        <v>89714</v>
      </c>
    </row>
    <row r="25" spans="1:11" ht="12" x14ac:dyDescent="0.25">
      <c r="A25" s="12"/>
      <c r="B25" s="19" t="s">
        <v>25</v>
      </c>
      <c r="C25" s="24"/>
      <c r="D25" s="9"/>
      <c r="E25" s="24"/>
      <c r="F25" s="24"/>
      <c r="G25" s="24">
        <f>SUM(G20:G24)</f>
        <v>24000.579999999998</v>
      </c>
      <c r="H25" s="23"/>
    </row>
    <row r="27" spans="1:11" ht="12" x14ac:dyDescent="0.25">
      <c r="A27" s="29" t="s">
        <v>43</v>
      </c>
      <c r="B27" s="29"/>
      <c r="C27" s="29"/>
      <c r="D27" s="29"/>
      <c r="E27" s="29"/>
      <c r="F27" s="29"/>
      <c r="G27" s="29"/>
      <c r="H27" s="29"/>
    </row>
    <row r="29" spans="1:11" ht="36" x14ac:dyDescent="0.25">
      <c r="A29" s="18" t="s">
        <v>0</v>
      </c>
      <c r="B29" s="18" t="s">
        <v>3</v>
      </c>
      <c r="C29" s="18" t="s">
        <v>4</v>
      </c>
      <c r="D29" s="18" t="s">
        <v>5</v>
      </c>
      <c r="E29" s="22" t="s">
        <v>1</v>
      </c>
      <c r="F29" s="22" t="s">
        <v>2</v>
      </c>
      <c r="G29" s="18" t="s">
        <v>6</v>
      </c>
      <c r="H29" s="25" t="s">
        <v>42</v>
      </c>
    </row>
    <row r="30" spans="1:11" ht="45.6" x14ac:dyDescent="0.3">
      <c r="A30" s="12" t="s">
        <v>7</v>
      </c>
      <c r="B30" s="27" t="s">
        <v>45</v>
      </c>
      <c r="C30" s="28">
        <v>120</v>
      </c>
      <c r="D30" s="14" t="s">
        <v>37</v>
      </c>
      <c r="E30" s="26">
        <v>176.86</v>
      </c>
      <c r="F30" s="13">
        <f t="shared" ref="F30:F32" si="4">ROUND(E30*$H$6+E30,2)</f>
        <v>221.08</v>
      </c>
      <c r="G30" s="13">
        <f>ROUND(C30*F30,2)</f>
        <v>26529.599999999999</v>
      </c>
      <c r="H30" s="23" t="s">
        <v>44</v>
      </c>
    </row>
    <row r="31" spans="1:11" ht="72" x14ac:dyDescent="0.2">
      <c r="A31" s="12" t="s">
        <v>29</v>
      </c>
      <c r="B31" s="1" t="s">
        <v>46</v>
      </c>
      <c r="C31" s="17">
        <v>142.80000000000001</v>
      </c>
      <c r="D31" s="14" t="s">
        <v>15</v>
      </c>
      <c r="E31" s="17">
        <v>153.91</v>
      </c>
      <c r="F31" s="13">
        <f t="shared" si="4"/>
        <v>192.39</v>
      </c>
      <c r="G31" s="13">
        <f>ROUND(C31*F31,2)</f>
        <v>27473.29</v>
      </c>
      <c r="H31" s="23" t="s">
        <v>33</v>
      </c>
    </row>
    <row r="32" spans="1:11" ht="28.8" x14ac:dyDescent="0.2">
      <c r="A32" s="12" t="s">
        <v>31</v>
      </c>
      <c r="B32" s="1" t="s">
        <v>47</v>
      </c>
      <c r="C32" s="17">
        <v>285.60000000000002</v>
      </c>
      <c r="D32" s="14" t="s">
        <v>15</v>
      </c>
      <c r="E32" s="17">
        <v>27.24</v>
      </c>
      <c r="F32" s="13">
        <f t="shared" si="4"/>
        <v>34.049999999999997</v>
      </c>
      <c r="G32" s="13">
        <f>ROUND(C32*F32,2)</f>
        <v>9724.68</v>
      </c>
      <c r="H32" s="23" t="s">
        <v>48</v>
      </c>
    </row>
    <row r="33" spans="1:8" ht="12" x14ac:dyDescent="0.25">
      <c r="A33" s="12"/>
      <c r="B33" s="19" t="s">
        <v>25</v>
      </c>
      <c r="C33" s="24"/>
      <c r="D33" s="9"/>
      <c r="E33" s="24"/>
      <c r="F33" s="24"/>
      <c r="G33" s="24">
        <f>SUM(G30:G32)</f>
        <v>63727.57</v>
      </c>
      <c r="H33" s="23"/>
    </row>
  </sheetData>
  <mergeCells count="7">
    <mergeCell ref="A1:H1"/>
    <mergeCell ref="A27:H27"/>
    <mergeCell ref="A17:H17"/>
    <mergeCell ref="A2:J2"/>
    <mergeCell ref="A3:J3"/>
    <mergeCell ref="A4:J4"/>
    <mergeCell ref="A5:K5"/>
  </mergeCells>
  <pageMargins left="0.51181102362204722" right="0.51181102362204722" top="0.78740157480314965" bottom="0.78740157480314965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maria_navegante@hotmail.com</dc:creator>
  <cp:lastModifiedBy>maria_navegante@hotmail.com</cp:lastModifiedBy>
  <cp:lastPrinted>2018-11-14T20:07:39Z</cp:lastPrinted>
  <dcterms:created xsi:type="dcterms:W3CDTF">2018-11-14T13:02:56Z</dcterms:created>
  <dcterms:modified xsi:type="dcterms:W3CDTF">2018-11-14T20:08:18Z</dcterms:modified>
</cp:coreProperties>
</file>